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10" windowHeight="12540"/>
  </bookViews>
  <sheets>
    <sheet name="材料费" sheetId="1" r:id="rId1"/>
  </sheets>
  <calcPr calcId="144525"/>
</workbook>
</file>

<file path=xl/sharedStrings.xml><?xml version="1.0" encoding="utf-8"?>
<sst xmlns="http://schemas.openxmlformats.org/spreadsheetml/2006/main" count="205" uniqueCount="118">
  <si>
    <t>材料清单总量</t>
  </si>
  <si>
    <r>
      <t xml:space="preserve">序号
</t>
    </r>
    <r>
      <rPr>
        <b/>
        <sz val="10"/>
        <color indexed="10"/>
        <rFont val="宋体"/>
        <charset val="134"/>
      </rPr>
      <t>（必填）</t>
    </r>
  </si>
  <si>
    <r>
      <rPr>
        <b/>
        <sz val="10"/>
        <color indexed="10"/>
        <rFont val="Arial"/>
        <family val="2"/>
        <charset val="0"/>
      </rPr>
      <t>*</t>
    </r>
    <r>
      <rPr>
        <b/>
        <sz val="10"/>
        <rFont val="宋体"/>
        <charset val="134"/>
      </rPr>
      <t>预算材料项编号</t>
    </r>
    <r>
      <rPr>
        <b/>
        <sz val="10"/>
        <color indexed="10"/>
        <rFont val="宋体"/>
        <charset val="134"/>
      </rPr>
      <t>（必填）</t>
    </r>
  </si>
  <si>
    <r>
      <rPr>
        <b/>
        <sz val="10"/>
        <color indexed="10"/>
        <rFont val="Arial"/>
        <family val="2"/>
        <charset val="0"/>
      </rPr>
      <t>*</t>
    </r>
    <r>
      <rPr>
        <b/>
        <sz val="10"/>
        <rFont val="宋体"/>
        <charset val="134"/>
      </rPr>
      <t xml:space="preserve">预算材料项名称
</t>
    </r>
    <r>
      <rPr>
        <b/>
        <sz val="10"/>
        <color indexed="10"/>
        <rFont val="宋体"/>
        <charset val="134"/>
      </rPr>
      <t>（必填）</t>
    </r>
  </si>
  <si>
    <t>预算材料项规格型号</t>
  </si>
  <si>
    <r>
      <rPr>
        <b/>
        <sz val="10"/>
        <color indexed="10"/>
        <rFont val="Arial"/>
        <family val="2"/>
        <charset val="0"/>
      </rPr>
      <t>*</t>
    </r>
    <r>
      <rPr>
        <b/>
        <sz val="10"/>
        <rFont val="宋体"/>
        <charset val="134"/>
      </rPr>
      <t>预算材料项单位</t>
    </r>
    <r>
      <rPr>
        <b/>
        <sz val="10"/>
        <color indexed="10"/>
        <rFont val="宋体"/>
        <charset val="134"/>
      </rPr>
      <t>（必填）</t>
    </r>
  </si>
  <si>
    <r>
      <rPr>
        <b/>
        <sz val="10"/>
        <color indexed="10"/>
        <rFont val="Arial"/>
        <family val="2"/>
        <charset val="0"/>
      </rPr>
      <t>*</t>
    </r>
    <r>
      <rPr>
        <b/>
        <sz val="10"/>
        <rFont val="宋体"/>
        <charset val="134"/>
      </rPr>
      <t>理论定额总量</t>
    </r>
    <r>
      <rPr>
        <b/>
        <sz val="10"/>
        <color indexed="10"/>
        <rFont val="宋体"/>
        <charset val="134"/>
      </rPr>
      <t>（必填）</t>
    </r>
  </si>
  <si>
    <r>
      <t>*</t>
    </r>
    <r>
      <rPr>
        <b/>
        <sz val="10"/>
        <rFont val="宋体"/>
        <charset val="134"/>
      </rPr>
      <t>核算单元编码</t>
    </r>
    <r>
      <rPr>
        <b/>
        <sz val="10"/>
        <color rgb="FFFF0000"/>
        <rFont val="宋体"/>
        <charset val="134"/>
      </rPr>
      <t>（必填）</t>
    </r>
  </si>
  <si>
    <t xml:space="preserve">核算单元名称
</t>
  </si>
  <si>
    <t>001</t>
  </si>
  <si>
    <t>现浇构件钢筋 HPB300</t>
  </si>
  <si>
    <t xml:space="preserve">  直径综合</t>
  </si>
  <si>
    <t>t</t>
  </si>
  <si>
    <t>002</t>
  </si>
  <si>
    <t>现浇构件钢筋 HRB400E</t>
  </si>
  <si>
    <t xml:space="preserve"> 直径≤φ10</t>
  </si>
  <si>
    <t>003</t>
  </si>
  <si>
    <t xml:space="preserve"> 直径φ12～φ16</t>
  </si>
  <si>
    <t>004</t>
  </si>
  <si>
    <t xml:space="preserve"> 直径大于φ16</t>
  </si>
  <si>
    <t>005</t>
  </si>
  <si>
    <t>商品混凝土</t>
  </si>
  <si>
    <t>C15</t>
  </si>
  <si>
    <t>m3</t>
  </si>
  <si>
    <t>006</t>
  </si>
  <si>
    <t>C20</t>
  </si>
  <si>
    <t>007</t>
  </si>
  <si>
    <t>C25</t>
  </si>
  <si>
    <t>008</t>
  </si>
  <si>
    <t>C30</t>
  </si>
  <si>
    <t>009</t>
  </si>
  <si>
    <t>C35</t>
  </si>
  <si>
    <t>010</t>
  </si>
  <si>
    <t>细石C20</t>
  </si>
  <si>
    <t>011</t>
  </si>
  <si>
    <t>细石C25</t>
  </si>
  <si>
    <t>012</t>
  </si>
  <si>
    <t>膨胀C35</t>
  </si>
  <si>
    <t>013</t>
  </si>
  <si>
    <t>C40水下</t>
  </si>
  <si>
    <t>014</t>
  </si>
  <si>
    <t>砂浆</t>
  </si>
  <si>
    <t>综合</t>
  </si>
  <si>
    <t>015</t>
  </si>
  <si>
    <t>水泥32.5</t>
  </si>
  <si>
    <t>016</t>
  </si>
  <si>
    <t>界面砂浆</t>
  </si>
  <si>
    <t>kg</t>
  </si>
  <si>
    <t>017</t>
  </si>
  <si>
    <t>蒸压加气混凝土砌块</t>
  </si>
  <si>
    <t>A5.0(B06)</t>
  </si>
  <si>
    <t>805.781</t>
  </si>
  <si>
    <t>018</t>
  </si>
  <si>
    <t>A3.5(B05)</t>
  </si>
  <si>
    <t>443.748</t>
  </si>
  <si>
    <t>019</t>
  </si>
  <si>
    <t>卵石</t>
  </si>
  <si>
    <t>020</t>
  </si>
  <si>
    <t>碎石</t>
  </si>
  <si>
    <t>021</t>
  </si>
  <si>
    <t>单组份聚氨酯防水涂料</t>
  </si>
  <si>
    <t>7909.72</t>
  </si>
  <si>
    <t>022</t>
  </si>
  <si>
    <t>弹性体(SBS)改性沥青防水卷材</t>
  </si>
  <si>
    <t>4mm</t>
  </si>
  <si>
    <t>m2</t>
  </si>
  <si>
    <t>3062.187</t>
  </si>
  <si>
    <t>023</t>
  </si>
  <si>
    <t>无机盐铝防水剂</t>
  </si>
  <si>
    <t>23.96</t>
  </si>
  <si>
    <t>024</t>
  </si>
  <si>
    <t>稀释剂</t>
  </si>
  <si>
    <t>025</t>
  </si>
  <si>
    <t>玻纤布</t>
  </si>
  <si>
    <t>026</t>
  </si>
  <si>
    <t>挤塑聚苯板</t>
  </si>
  <si>
    <t>60厚</t>
  </si>
  <si>
    <t>2314.992</t>
  </si>
  <si>
    <t>027</t>
  </si>
  <si>
    <t>防滑地砖</t>
  </si>
  <si>
    <t>1035.674</t>
  </si>
  <si>
    <t>028</t>
  </si>
  <si>
    <t>釉面墙砖</t>
  </si>
  <si>
    <t>256.776</t>
  </si>
  <si>
    <t>029</t>
  </si>
  <si>
    <t>镀锌钢丝网</t>
  </si>
  <si>
    <t xml:space="preserve"> </t>
  </si>
  <si>
    <t>7138.32</t>
  </si>
  <si>
    <t>030</t>
  </si>
  <si>
    <t>钢管</t>
  </si>
  <si>
    <t>ф50</t>
  </si>
  <si>
    <t>m</t>
  </si>
  <si>
    <t>031</t>
  </si>
  <si>
    <t>焊接钢管（保温排气管）</t>
  </si>
  <si>
    <t>032</t>
  </si>
  <si>
    <t>钢护筒</t>
  </si>
  <si>
    <t>033</t>
  </si>
  <si>
    <t>红色陶板</t>
  </si>
  <si>
    <t>71.5</t>
  </si>
  <si>
    <t>034</t>
  </si>
  <si>
    <t>套筒</t>
  </si>
  <si>
    <t>φ25</t>
  </si>
  <si>
    <t>个</t>
  </si>
  <si>
    <t>1202.91</t>
  </si>
  <si>
    <t>035</t>
  </si>
  <si>
    <t>铸铁通风篦</t>
  </si>
  <si>
    <t>148.5</t>
  </si>
  <si>
    <t>036</t>
  </si>
  <si>
    <t>锯材（嵌缝木条）</t>
  </si>
  <si>
    <t>037</t>
  </si>
  <si>
    <t>嵌缝油膏</t>
  </si>
  <si>
    <t>038</t>
  </si>
  <si>
    <t>塑料落水口 φ110</t>
  </si>
  <si>
    <t>套</t>
  </si>
  <si>
    <t>039</t>
  </si>
  <si>
    <t>塑料膨胀锚栓 φ8</t>
  </si>
  <si>
    <t>040</t>
  </si>
  <si>
    <t>屋面排水管 φ110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</si>
</sst>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0_ "/>
    <numFmt numFmtId="178" formatCode="0_ "/>
  </numFmts>
  <fonts count="38"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楷体"/>
      <charset val="134"/>
    </font>
    <font>
      <b/>
      <sz val="10"/>
      <color rgb="FFFF0000"/>
      <name val="楷体"/>
      <charset val="134"/>
    </font>
    <font>
      <sz val="9"/>
      <color indexed="8"/>
      <name val="宋体"/>
      <charset val="134"/>
    </font>
    <font>
      <b/>
      <sz val="20"/>
      <name val="Arial"/>
      <family val="2"/>
      <charset val="0"/>
    </font>
    <font>
      <sz val="10"/>
      <name val="Arial"/>
      <family val="2"/>
      <charset val="0"/>
    </font>
    <font>
      <b/>
      <sz val="10"/>
      <name val="宋体"/>
      <charset val="134"/>
    </font>
    <font>
      <b/>
      <sz val="10"/>
      <name val="Arial"/>
      <family val="2"/>
      <charset val="0"/>
    </font>
    <font>
      <b/>
      <sz val="10"/>
      <color rgb="FFFF0000"/>
      <name val="宋体"/>
      <charset val="134"/>
    </font>
    <font>
      <sz val="10"/>
      <color indexed="0"/>
      <name val="宋体"/>
      <charset val="134"/>
    </font>
    <font>
      <sz val="9"/>
      <color rgb="FF000000"/>
      <name val="Segoe UI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b/>
      <sz val="9"/>
      <color indexed="8"/>
      <name val="楷体"/>
      <charset val="134"/>
    </font>
    <font>
      <b/>
      <sz val="9"/>
      <color rgb="FFFF0000"/>
      <name val="楷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color indexed="10"/>
      <name val="宋体"/>
      <charset val="134"/>
    </font>
    <font>
      <b/>
      <sz val="10"/>
      <color indexed="10"/>
      <name val="Arial"/>
      <family val="2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3" borderId="5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2" fillId="20" borderId="10" applyNumberFormat="0" applyAlignment="0" applyProtection="0">
      <alignment vertical="center"/>
    </xf>
    <xf numFmtId="0" fontId="33" fillId="20" borderId="6" applyNumberFormat="0" applyAlignment="0" applyProtection="0">
      <alignment vertical="center"/>
    </xf>
    <xf numFmtId="0" fontId="34" fillId="25" borderId="11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0" borderId="0"/>
    <xf numFmtId="0" fontId="17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50" applyFont="1" applyFill="1" applyAlignment="1">
      <alignment horizontal="center" vertical="center" wrapText="1"/>
    </xf>
    <xf numFmtId="0" fontId="3" fillId="2" borderId="0" xfId="5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176" fontId="6" fillId="0" borderId="0" xfId="0" applyNumberFormat="1" applyFont="1" applyFill="1" applyBorder="1" applyAlignment="1"/>
    <xf numFmtId="49" fontId="6" fillId="0" borderId="0" xfId="0" applyNumberFormat="1" applyFont="1" applyFill="1" applyBorder="1" applyAlignment="1"/>
    <xf numFmtId="0" fontId="7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176" fontId="8" fillId="0" borderId="2" xfId="0" applyNumberFormat="1" applyFont="1" applyFill="1" applyBorder="1" applyAlignment="1">
      <alignment horizontal="center" wrapText="1"/>
    </xf>
    <xf numFmtId="49" fontId="9" fillId="0" borderId="2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77" fontId="10" fillId="2" borderId="4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0" fillId="2" borderId="4" xfId="47" applyFont="1" applyFill="1" applyBorder="1" applyAlignment="1">
      <alignment horizontal="center" vertical="center" wrapText="1"/>
    </xf>
    <xf numFmtId="0" fontId="10" fillId="2" borderId="4" xfId="47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178" fontId="13" fillId="2" borderId="4" xfId="0" applyNumberFormat="1" applyFont="1" applyFill="1" applyBorder="1" applyAlignment="1">
      <alignment horizontal="center" vertical="center" wrapText="1"/>
    </xf>
    <xf numFmtId="0" fontId="14" fillId="2" borderId="0" xfId="50" applyFont="1" applyFill="1" applyAlignment="1">
      <alignment horizontal="center" vertical="center" wrapText="1"/>
    </xf>
    <xf numFmtId="0" fontId="15" fillId="2" borderId="0" xfId="50" applyFont="1" applyFill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_分部分项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70"/>
  <sheetViews>
    <sheetView tabSelected="1" zoomScale="115" zoomScaleNormal="115" workbookViewId="0">
      <selection activeCell="G7" sqref="G7"/>
    </sheetView>
  </sheetViews>
  <sheetFormatPr defaultColWidth="9" defaultRowHeight="14.25" outlineLevelCol="7"/>
  <cols>
    <col min="1" max="1" width="10" style="4" customWidth="1"/>
    <col min="2" max="2" width="14.55" style="5" customWidth="1"/>
    <col min="3" max="3" width="31.6166666666667" style="5" customWidth="1"/>
    <col min="4" max="8" width="14.55" style="5" customWidth="1"/>
    <col min="9" max="32" width="9" style="4"/>
    <col min="33" max="16384" width="7.775" style="4"/>
  </cols>
  <sheetData>
    <row r="1" ht="22" customHeight="1" spans="1:8">
      <c r="A1" s="6" t="s">
        <v>0</v>
      </c>
      <c r="B1" s="7"/>
      <c r="C1" s="7"/>
      <c r="D1" s="7"/>
      <c r="E1" s="7"/>
      <c r="F1" s="8"/>
      <c r="G1" s="9"/>
      <c r="H1" s="7"/>
    </row>
    <row r="2" ht="24" customHeight="1" spans="1:8">
      <c r="A2" s="10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3" t="s">
        <v>6</v>
      </c>
      <c r="G2" s="14" t="s">
        <v>7</v>
      </c>
      <c r="H2" s="15" t="s">
        <v>8</v>
      </c>
    </row>
    <row r="3" customFormat="1" ht="24" customHeight="1" spans="1:8">
      <c r="A3" s="16">
        <v>1</v>
      </c>
      <c r="B3" s="17" t="s">
        <v>9</v>
      </c>
      <c r="C3" s="16" t="s">
        <v>10</v>
      </c>
      <c r="D3" s="16" t="s">
        <v>11</v>
      </c>
      <c r="E3" s="18" t="s">
        <v>12</v>
      </c>
      <c r="F3" s="19">
        <v>6.38</v>
      </c>
      <c r="G3" s="17" t="s">
        <v>9</v>
      </c>
      <c r="H3" s="20"/>
    </row>
    <row r="4" customFormat="1" ht="24" customHeight="1" spans="1:8">
      <c r="A4" s="16">
        <v>2</v>
      </c>
      <c r="B4" s="17" t="s">
        <v>13</v>
      </c>
      <c r="C4" s="16" t="s">
        <v>14</v>
      </c>
      <c r="D4" s="16" t="s">
        <v>15</v>
      </c>
      <c r="E4" s="18" t="s">
        <v>12</v>
      </c>
      <c r="F4" s="19">
        <f>231.61+6.8*1.1</f>
        <v>239.09</v>
      </c>
      <c r="G4" s="17" t="s">
        <v>9</v>
      </c>
      <c r="H4" s="20"/>
    </row>
    <row r="5" customFormat="1" ht="24" customHeight="1" spans="1:8">
      <c r="A5" s="16">
        <v>3</v>
      </c>
      <c r="B5" s="17" t="s">
        <v>16</v>
      </c>
      <c r="C5" s="16" t="s">
        <v>14</v>
      </c>
      <c r="D5" s="16" t="s">
        <v>17</v>
      </c>
      <c r="E5" s="18" t="s">
        <v>12</v>
      </c>
      <c r="F5" s="19">
        <v>61.99</v>
      </c>
      <c r="G5" s="17" t="s">
        <v>9</v>
      </c>
      <c r="H5" s="20"/>
    </row>
    <row r="6" customFormat="1" ht="24" customHeight="1" spans="1:8">
      <c r="A6" s="16">
        <v>4</v>
      </c>
      <c r="B6" s="17" t="s">
        <v>18</v>
      </c>
      <c r="C6" s="16" t="s">
        <v>14</v>
      </c>
      <c r="D6" s="16" t="s">
        <v>19</v>
      </c>
      <c r="E6" s="18" t="s">
        <v>12</v>
      </c>
      <c r="F6" s="19">
        <v>279.14</v>
      </c>
      <c r="G6" s="17" t="s">
        <v>9</v>
      </c>
      <c r="H6" s="20"/>
    </row>
    <row r="7" s="1" customFormat="1" ht="24" customHeight="1" spans="1:8">
      <c r="A7" s="16">
        <v>5</v>
      </c>
      <c r="B7" s="17" t="s">
        <v>20</v>
      </c>
      <c r="C7" s="18" t="s">
        <v>21</v>
      </c>
      <c r="D7" s="18" t="s">
        <v>22</v>
      </c>
      <c r="E7" s="18" t="s">
        <v>23</v>
      </c>
      <c r="F7" s="21">
        <f>821.96/1.005</f>
        <v>817.870646766169</v>
      </c>
      <c r="G7" s="17" t="s">
        <v>9</v>
      </c>
      <c r="H7" s="16"/>
    </row>
    <row r="8" s="1" customFormat="1" ht="24" customHeight="1" spans="1:8">
      <c r="A8" s="16">
        <v>6</v>
      </c>
      <c r="B8" s="17" t="s">
        <v>24</v>
      </c>
      <c r="C8" s="18" t="s">
        <v>21</v>
      </c>
      <c r="D8" s="18" t="s">
        <v>25</v>
      </c>
      <c r="E8" s="18" t="s">
        <v>23</v>
      </c>
      <c r="F8" s="21">
        <v>22.5</v>
      </c>
      <c r="G8" s="17" t="s">
        <v>9</v>
      </c>
      <c r="H8" s="16"/>
    </row>
    <row r="9" s="1" customFormat="1" ht="24" customHeight="1" spans="1:8">
      <c r="A9" s="16">
        <v>7</v>
      </c>
      <c r="B9" s="17" t="s">
        <v>26</v>
      </c>
      <c r="C9" s="18" t="s">
        <v>21</v>
      </c>
      <c r="D9" s="18" t="s">
        <v>27</v>
      </c>
      <c r="E9" s="18" t="s">
        <v>23</v>
      </c>
      <c r="F9" s="21">
        <f>130.03/1.005</f>
        <v>129.383084577114</v>
      </c>
      <c r="G9" s="17" t="s">
        <v>9</v>
      </c>
      <c r="H9" s="16"/>
    </row>
    <row r="10" s="1" customFormat="1" ht="24" customHeight="1" spans="1:8">
      <c r="A10" s="16">
        <v>8</v>
      </c>
      <c r="B10" s="17" t="s">
        <v>28</v>
      </c>
      <c r="C10" s="18" t="s">
        <v>21</v>
      </c>
      <c r="D10" s="18" t="s">
        <v>29</v>
      </c>
      <c r="E10" s="18" t="s">
        <v>23</v>
      </c>
      <c r="F10" s="21">
        <f>2451.19/1.005</f>
        <v>2438.99502487562</v>
      </c>
      <c r="G10" s="17" t="s">
        <v>9</v>
      </c>
      <c r="H10" s="16"/>
    </row>
    <row r="11" s="1" customFormat="1" ht="24" customHeight="1" spans="1:8">
      <c r="A11" s="16">
        <v>9</v>
      </c>
      <c r="B11" s="17" t="s">
        <v>30</v>
      </c>
      <c r="C11" s="18" t="s">
        <v>21</v>
      </c>
      <c r="D11" s="18" t="s">
        <v>31</v>
      </c>
      <c r="E11" s="18" t="s">
        <v>23</v>
      </c>
      <c r="F11" s="21">
        <f>713.2/1.005</f>
        <v>709.651741293532</v>
      </c>
      <c r="G11" s="17" t="s">
        <v>9</v>
      </c>
      <c r="H11" s="16"/>
    </row>
    <row r="12" s="1" customFormat="1" ht="24" customHeight="1" spans="1:8">
      <c r="A12" s="16">
        <v>10</v>
      </c>
      <c r="B12" s="17" t="s">
        <v>32</v>
      </c>
      <c r="C12" s="18" t="s">
        <v>21</v>
      </c>
      <c r="D12" s="18" t="s">
        <v>33</v>
      </c>
      <c r="E12" s="18" t="s">
        <v>23</v>
      </c>
      <c r="F12" s="21">
        <f>166.15/1.005</f>
        <v>165.323383084577</v>
      </c>
      <c r="G12" s="17" t="s">
        <v>9</v>
      </c>
      <c r="H12" s="16"/>
    </row>
    <row r="13" s="1" customFormat="1" ht="24" customHeight="1" spans="1:8">
      <c r="A13" s="16">
        <v>11</v>
      </c>
      <c r="B13" s="17" t="s">
        <v>34</v>
      </c>
      <c r="C13" s="18" t="s">
        <v>21</v>
      </c>
      <c r="D13" s="18" t="s">
        <v>35</v>
      </c>
      <c r="E13" s="18" t="s">
        <v>23</v>
      </c>
      <c r="F13" s="21">
        <f>115.87/1.005</f>
        <v>115.293532338308</v>
      </c>
      <c r="G13" s="17" t="s">
        <v>9</v>
      </c>
      <c r="H13" s="16"/>
    </row>
    <row r="14" s="1" customFormat="1" ht="24" customHeight="1" spans="1:8">
      <c r="A14" s="16">
        <v>12</v>
      </c>
      <c r="B14" s="17" t="s">
        <v>36</v>
      </c>
      <c r="C14" s="18" t="s">
        <v>21</v>
      </c>
      <c r="D14" s="18" t="s">
        <v>37</v>
      </c>
      <c r="E14" s="18" t="s">
        <v>23</v>
      </c>
      <c r="F14" s="21">
        <f>4.69/1.005</f>
        <v>4.66666666666667</v>
      </c>
      <c r="G14" s="17" t="s">
        <v>9</v>
      </c>
      <c r="H14" s="16"/>
    </row>
    <row r="15" s="1" customFormat="1" ht="24" customHeight="1" spans="1:8">
      <c r="A15" s="16">
        <v>13</v>
      </c>
      <c r="B15" s="17" t="s">
        <v>38</v>
      </c>
      <c r="C15" s="18" t="s">
        <v>21</v>
      </c>
      <c r="D15" s="18" t="s">
        <v>39</v>
      </c>
      <c r="E15" s="18" t="s">
        <v>23</v>
      </c>
      <c r="F15" s="22">
        <v>949.34</v>
      </c>
      <c r="G15" s="17" t="s">
        <v>9</v>
      </c>
      <c r="H15" s="16"/>
    </row>
    <row r="16" s="1" customFormat="1" ht="24" customHeight="1" spans="1:8">
      <c r="A16" s="16">
        <v>14</v>
      </c>
      <c r="B16" s="17" t="s">
        <v>40</v>
      </c>
      <c r="C16" s="18" t="s">
        <v>41</v>
      </c>
      <c r="D16" s="18" t="s">
        <v>42</v>
      </c>
      <c r="E16" s="18" t="s">
        <v>12</v>
      </c>
      <c r="F16" s="22">
        <v>1010.84</v>
      </c>
      <c r="G16" s="17" t="s">
        <v>9</v>
      </c>
      <c r="H16" s="16"/>
    </row>
    <row r="17" s="1" customFormat="1" ht="24" customHeight="1" spans="1:8">
      <c r="A17" s="16">
        <v>15</v>
      </c>
      <c r="B17" s="17" t="s">
        <v>43</v>
      </c>
      <c r="C17" s="18" t="s">
        <v>44</v>
      </c>
      <c r="D17" s="18"/>
      <c r="E17" s="18" t="s">
        <v>12</v>
      </c>
      <c r="F17" s="22">
        <v>7.67</v>
      </c>
      <c r="G17" s="17" t="s">
        <v>9</v>
      </c>
      <c r="H17" s="16"/>
    </row>
    <row r="18" s="1" customFormat="1" ht="24" customHeight="1" spans="1:8">
      <c r="A18" s="16">
        <v>16</v>
      </c>
      <c r="B18" s="17" t="s">
        <v>45</v>
      </c>
      <c r="C18" s="18" t="s">
        <v>46</v>
      </c>
      <c r="D18" s="18"/>
      <c r="E18" s="18" t="s">
        <v>47</v>
      </c>
      <c r="F18" s="22">
        <v>23570.96</v>
      </c>
      <c r="G18" s="17" t="s">
        <v>9</v>
      </c>
      <c r="H18" s="16"/>
    </row>
    <row r="19" s="1" customFormat="1" ht="24" customHeight="1" spans="1:8">
      <c r="A19" s="16">
        <v>17</v>
      </c>
      <c r="B19" s="17" t="s">
        <v>48</v>
      </c>
      <c r="C19" s="23" t="s">
        <v>49</v>
      </c>
      <c r="D19" s="18" t="s">
        <v>50</v>
      </c>
      <c r="E19" s="18" t="s">
        <v>23</v>
      </c>
      <c r="F19" s="18" t="s">
        <v>51</v>
      </c>
      <c r="G19" s="17" t="s">
        <v>9</v>
      </c>
      <c r="H19" s="16"/>
    </row>
    <row r="20" s="1" customFormat="1" ht="24" customHeight="1" spans="1:8">
      <c r="A20" s="16">
        <v>18</v>
      </c>
      <c r="B20" s="17" t="s">
        <v>52</v>
      </c>
      <c r="C20" s="23" t="s">
        <v>49</v>
      </c>
      <c r="D20" s="18" t="s">
        <v>53</v>
      </c>
      <c r="E20" s="18" t="s">
        <v>23</v>
      </c>
      <c r="F20" s="18" t="s">
        <v>54</v>
      </c>
      <c r="G20" s="17" t="s">
        <v>9</v>
      </c>
      <c r="H20" s="16"/>
    </row>
    <row r="21" s="1" customFormat="1" ht="24" customHeight="1" spans="1:8">
      <c r="A21" s="16">
        <v>19</v>
      </c>
      <c r="B21" s="17" t="s">
        <v>55</v>
      </c>
      <c r="C21" s="23" t="s">
        <v>56</v>
      </c>
      <c r="D21" s="23"/>
      <c r="E21" s="23" t="s">
        <v>23</v>
      </c>
      <c r="F21" s="24">
        <v>48.48</v>
      </c>
      <c r="G21" s="17" t="s">
        <v>9</v>
      </c>
      <c r="H21" s="16"/>
    </row>
    <row r="22" s="1" customFormat="1" ht="24" customHeight="1" spans="1:8">
      <c r="A22" s="16">
        <v>20</v>
      </c>
      <c r="B22" s="17" t="s">
        <v>57</v>
      </c>
      <c r="C22" s="23" t="s">
        <v>58</v>
      </c>
      <c r="D22" s="23"/>
      <c r="E22" s="23" t="s">
        <v>23</v>
      </c>
      <c r="F22" s="24">
        <v>623</v>
      </c>
      <c r="G22" s="17" t="s">
        <v>9</v>
      </c>
      <c r="H22" s="16"/>
    </row>
    <row r="23" s="1" customFormat="1" ht="24" customHeight="1" spans="1:8">
      <c r="A23" s="16">
        <v>21</v>
      </c>
      <c r="B23" s="17" t="s">
        <v>59</v>
      </c>
      <c r="C23" s="18" t="s">
        <v>60</v>
      </c>
      <c r="D23" s="18"/>
      <c r="E23" s="18" t="s">
        <v>47</v>
      </c>
      <c r="F23" s="18" t="s">
        <v>61</v>
      </c>
      <c r="G23" s="17" t="s">
        <v>9</v>
      </c>
      <c r="H23" s="16"/>
    </row>
    <row r="24" s="1" customFormat="1" ht="24" customHeight="1" spans="1:8">
      <c r="A24" s="16">
        <v>22</v>
      </c>
      <c r="B24" s="17" t="s">
        <v>62</v>
      </c>
      <c r="C24" s="18" t="s">
        <v>63</v>
      </c>
      <c r="D24" s="18" t="s">
        <v>64</v>
      </c>
      <c r="E24" s="18" t="s">
        <v>65</v>
      </c>
      <c r="F24" s="18" t="s">
        <v>66</v>
      </c>
      <c r="G24" s="17" t="s">
        <v>9</v>
      </c>
      <c r="H24" s="16"/>
    </row>
    <row r="25" s="1" customFormat="1" ht="24" customHeight="1" spans="1:8">
      <c r="A25" s="16">
        <v>23</v>
      </c>
      <c r="B25" s="17" t="s">
        <v>67</v>
      </c>
      <c r="C25" s="18" t="s">
        <v>68</v>
      </c>
      <c r="D25" s="18"/>
      <c r="E25" s="18" t="s">
        <v>47</v>
      </c>
      <c r="F25" s="18" t="s">
        <v>69</v>
      </c>
      <c r="G25" s="17" t="s">
        <v>9</v>
      </c>
      <c r="H25" s="16"/>
    </row>
    <row r="26" s="1" customFormat="1" ht="24" customHeight="1" spans="1:8">
      <c r="A26" s="16">
        <v>24</v>
      </c>
      <c r="B26" s="17" t="s">
        <v>70</v>
      </c>
      <c r="C26" s="18" t="s">
        <v>71</v>
      </c>
      <c r="D26" s="18"/>
      <c r="E26" s="18" t="s">
        <v>47</v>
      </c>
      <c r="F26" s="18">
        <v>308.67</v>
      </c>
      <c r="G26" s="17" t="s">
        <v>9</v>
      </c>
      <c r="H26" s="16"/>
    </row>
    <row r="27" s="1" customFormat="1" ht="24" customHeight="1" spans="1:8">
      <c r="A27" s="16">
        <v>25</v>
      </c>
      <c r="B27" s="17" t="s">
        <v>72</v>
      </c>
      <c r="C27" s="18" t="s">
        <v>73</v>
      </c>
      <c r="D27" s="18"/>
      <c r="E27" s="18" t="s">
        <v>65</v>
      </c>
      <c r="F27" s="22">
        <v>3862</v>
      </c>
      <c r="G27" s="17" t="s">
        <v>9</v>
      </c>
      <c r="H27" s="16"/>
    </row>
    <row r="28" s="1" customFormat="1" ht="24" customHeight="1" spans="1:8">
      <c r="A28" s="16">
        <v>26</v>
      </c>
      <c r="B28" s="17" t="s">
        <v>74</v>
      </c>
      <c r="C28" s="18" t="s">
        <v>75</v>
      </c>
      <c r="D28" s="18" t="s">
        <v>76</v>
      </c>
      <c r="E28" s="18" t="s">
        <v>65</v>
      </c>
      <c r="F28" s="18" t="s">
        <v>77</v>
      </c>
      <c r="G28" s="17" t="s">
        <v>9</v>
      </c>
      <c r="H28" s="16"/>
    </row>
    <row r="29" s="1" customFormat="1" ht="24" customHeight="1" spans="1:8">
      <c r="A29" s="16">
        <v>27</v>
      </c>
      <c r="B29" s="17" t="s">
        <v>78</v>
      </c>
      <c r="C29" s="18" t="s">
        <v>79</v>
      </c>
      <c r="D29" s="18"/>
      <c r="E29" s="18" t="s">
        <v>65</v>
      </c>
      <c r="F29" s="18" t="s">
        <v>80</v>
      </c>
      <c r="G29" s="17" t="s">
        <v>9</v>
      </c>
      <c r="H29" s="16"/>
    </row>
    <row r="30" s="1" customFormat="1" ht="24" customHeight="1" spans="1:8">
      <c r="A30" s="16">
        <v>28</v>
      </c>
      <c r="B30" s="17" t="s">
        <v>81</v>
      </c>
      <c r="C30" s="18" t="s">
        <v>82</v>
      </c>
      <c r="D30" s="18"/>
      <c r="E30" s="18" t="s">
        <v>65</v>
      </c>
      <c r="F30" s="18" t="s">
        <v>83</v>
      </c>
      <c r="G30" s="17" t="s">
        <v>9</v>
      </c>
      <c r="H30" s="16"/>
    </row>
    <row r="31" s="1" customFormat="1" ht="24" customHeight="1" spans="1:8">
      <c r="A31" s="16">
        <v>29</v>
      </c>
      <c r="B31" s="17" t="s">
        <v>84</v>
      </c>
      <c r="C31" s="18" t="s">
        <v>85</v>
      </c>
      <c r="D31" s="18" t="s">
        <v>86</v>
      </c>
      <c r="E31" s="18" t="s">
        <v>65</v>
      </c>
      <c r="F31" s="18" t="s">
        <v>87</v>
      </c>
      <c r="G31" s="17" t="s">
        <v>9</v>
      </c>
      <c r="H31" s="16"/>
    </row>
    <row r="32" s="1" customFormat="1" ht="24" customHeight="1" spans="1:8">
      <c r="A32" s="16">
        <v>30</v>
      </c>
      <c r="B32" s="17" t="s">
        <v>88</v>
      </c>
      <c r="C32" s="18" t="s">
        <v>89</v>
      </c>
      <c r="D32" s="18" t="s">
        <v>90</v>
      </c>
      <c r="E32" s="18" t="s">
        <v>91</v>
      </c>
      <c r="F32" s="18">
        <v>1607</v>
      </c>
      <c r="G32" s="17" t="s">
        <v>9</v>
      </c>
      <c r="H32" s="16"/>
    </row>
    <row r="33" s="1" customFormat="1" ht="24" customHeight="1" spans="1:8">
      <c r="A33" s="16">
        <v>31</v>
      </c>
      <c r="B33" s="17" t="s">
        <v>92</v>
      </c>
      <c r="C33" s="18" t="s">
        <v>93</v>
      </c>
      <c r="D33" s="18"/>
      <c r="E33" s="18" t="s">
        <v>91</v>
      </c>
      <c r="F33" s="22">
        <v>116.35</v>
      </c>
      <c r="G33" s="17" t="s">
        <v>9</v>
      </c>
      <c r="H33" s="16"/>
    </row>
    <row r="34" s="1" customFormat="1" ht="24" customHeight="1" spans="1:8">
      <c r="A34" s="16">
        <v>32</v>
      </c>
      <c r="B34" s="17" t="s">
        <v>94</v>
      </c>
      <c r="C34" s="18" t="s">
        <v>95</v>
      </c>
      <c r="D34" s="18" t="s">
        <v>86</v>
      </c>
      <c r="E34" s="18" t="s">
        <v>12</v>
      </c>
      <c r="F34" s="18">
        <v>3</v>
      </c>
      <c r="G34" s="17" t="s">
        <v>9</v>
      </c>
      <c r="H34" s="16"/>
    </row>
    <row r="35" s="1" customFormat="1" ht="24" customHeight="1" spans="1:8">
      <c r="A35" s="16">
        <v>33</v>
      </c>
      <c r="B35" s="17" t="s">
        <v>96</v>
      </c>
      <c r="C35" s="18" t="s">
        <v>97</v>
      </c>
      <c r="D35" s="18" t="s">
        <v>86</v>
      </c>
      <c r="E35" s="18" t="s">
        <v>65</v>
      </c>
      <c r="F35" s="18" t="s">
        <v>98</v>
      </c>
      <c r="G35" s="17" t="s">
        <v>9</v>
      </c>
      <c r="H35" s="16"/>
    </row>
    <row r="36" s="1" customFormat="1" ht="24" customHeight="1" spans="1:8">
      <c r="A36" s="16">
        <v>34</v>
      </c>
      <c r="B36" s="17" t="s">
        <v>99</v>
      </c>
      <c r="C36" s="18" t="s">
        <v>100</v>
      </c>
      <c r="D36" s="18" t="s">
        <v>101</v>
      </c>
      <c r="E36" s="18" t="s">
        <v>102</v>
      </c>
      <c r="F36" s="18" t="s">
        <v>103</v>
      </c>
      <c r="G36" s="17" t="s">
        <v>9</v>
      </c>
      <c r="H36" s="16"/>
    </row>
    <row r="37" s="1" customFormat="1" ht="24" customHeight="1" spans="1:8">
      <c r="A37" s="16">
        <v>35</v>
      </c>
      <c r="B37" s="17" t="s">
        <v>104</v>
      </c>
      <c r="C37" s="18" t="s">
        <v>105</v>
      </c>
      <c r="D37" s="18" t="s">
        <v>86</v>
      </c>
      <c r="E37" s="18" t="s">
        <v>65</v>
      </c>
      <c r="F37" s="18" t="s">
        <v>106</v>
      </c>
      <c r="G37" s="17" t="s">
        <v>9</v>
      </c>
      <c r="H37" s="16"/>
    </row>
    <row r="38" s="1" customFormat="1" ht="24" customHeight="1" spans="1:8">
      <c r="A38" s="16">
        <v>36</v>
      </c>
      <c r="B38" s="17" t="s">
        <v>107</v>
      </c>
      <c r="C38" s="18" t="s">
        <v>108</v>
      </c>
      <c r="D38" s="18"/>
      <c r="E38" s="18" t="s">
        <v>23</v>
      </c>
      <c r="F38" s="22">
        <v>18.57</v>
      </c>
      <c r="G38" s="17" t="s">
        <v>9</v>
      </c>
      <c r="H38" s="16"/>
    </row>
    <row r="39" s="1" customFormat="1" ht="24" customHeight="1" spans="1:8">
      <c r="A39" s="16">
        <v>37</v>
      </c>
      <c r="B39" s="17" t="s">
        <v>109</v>
      </c>
      <c r="C39" s="18" t="s">
        <v>110</v>
      </c>
      <c r="D39" s="18"/>
      <c r="E39" s="18" t="s">
        <v>47</v>
      </c>
      <c r="F39" s="22">
        <v>5430</v>
      </c>
      <c r="G39" s="17" t="s">
        <v>9</v>
      </c>
      <c r="H39" s="16"/>
    </row>
    <row r="40" s="1" customFormat="1" ht="24" customHeight="1" spans="1:8">
      <c r="A40" s="16">
        <v>38</v>
      </c>
      <c r="B40" s="17" t="s">
        <v>111</v>
      </c>
      <c r="C40" s="18" t="s">
        <v>112</v>
      </c>
      <c r="D40" s="18"/>
      <c r="E40" s="18" t="s">
        <v>113</v>
      </c>
      <c r="F40" s="22">
        <v>6.06</v>
      </c>
      <c r="G40" s="17" t="s">
        <v>9</v>
      </c>
      <c r="H40" s="16"/>
    </row>
    <row r="41" s="1" customFormat="1" ht="24" customHeight="1" spans="1:8">
      <c r="A41" s="16">
        <v>39</v>
      </c>
      <c r="B41" s="17" t="s">
        <v>114</v>
      </c>
      <c r="C41" s="18" t="s">
        <v>115</v>
      </c>
      <c r="D41" s="18"/>
      <c r="E41" s="18" t="s">
        <v>113</v>
      </c>
      <c r="F41" s="22">
        <v>20395.2</v>
      </c>
      <c r="G41" s="17" t="s">
        <v>9</v>
      </c>
      <c r="H41" s="16"/>
    </row>
    <row r="42" s="1" customFormat="1" ht="24" customHeight="1" spans="1:8">
      <c r="A42" s="16">
        <v>40</v>
      </c>
      <c r="B42" s="17" t="s">
        <v>116</v>
      </c>
      <c r="C42" s="18" t="s">
        <v>117</v>
      </c>
      <c r="D42" s="18"/>
      <c r="E42" s="18" t="s">
        <v>91</v>
      </c>
      <c r="F42" s="22">
        <v>113.64</v>
      </c>
      <c r="G42" s="17" t="s">
        <v>9</v>
      </c>
      <c r="H42" s="16"/>
    </row>
    <row r="43" s="1" customFormat="1" ht="24" customHeight="1" spans="1:8">
      <c r="A43" s="25"/>
      <c r="B43" s="16"/>
      <c r="C43" s="26"/>
      <c r="D43" s="26"/>
      <c r="E43" s="26"/>
      <c r="F43" s="26"/>
      <c r="G43" s="16"/>
      <c r="H43" s="16"/>
    </row>
    <row r="44" s="1" customFormat="1" ht="24" customHeight="1" spans="1:8">
      <c r="A44" s="25"/>
      <c r="B44" s="16"/>
      <c r="C44" s="26"/>
      <c r="D44" s="26"/>
      <c r="E44" s="26"/>
      <c r="F44" s="27"/>
      <c r="G44" s="16"/>
      <c r="H44" s="16"/>
    </row>
    <row r="45" s="1" customFormat="1" ht="24" customHeight="1" spans="1:8">
      <c r="A45" s="25"/>
      <c r="B45" s="16"/>
      <c r="C45" s="26"/>
      <c r="D45" s="26"/>
      <c r="E45" s="27"/>
      <c r="F45" s="26"/>
      <c r="G45" s="16"/>
      <c r="H45" s="16"/>
    </row>
    <row r="46" s="1" customFormat="1" ht="24" customHeight="1" spans="2:8">
      <c r="B46" s="5"/>
      <c r="C46" s="5"/>
      <c r="D46" s="5"/>
      <c r="E46" s="5"/>
      <c r="F46" s="5"/>
      <c r="G46" s="5"/>
      <c r="H46" s="5"/>
    </row>
    <row r="47" s="1" customFormat="1" ht="24" customHeight="1" spans="2:8">
      <c r="B47" s="5"/>
      <c r="C47" s="5"/>
      <c r="D47" s="5"/>
      <c r="E47" s="5"/>
      <c r="F47" s="5"/>
      <c r="G47" s="5"/>
      <c r="H47" s="5"/>
    </row>
    <row r="48" s="1" customFormat="1" ht="24" customHeight="1" spans="2:8">
      <c r="B48" s="5"/>
      <c r="C48" s="5"/>
      <c r="D48" s="5"/>
      <c r="E48" s="5"/>
      <c r="F48" s="5"/>
      <c r="G48" s="5"/>
      <c r="H48" s="5"/>
    </row>
    <row r="49" s="1" customFormat="1" ht="24" customHeight="1" spans="2:8">
      <c r="B49" s="5"/>
      <c r="C49" s="5"/>
      <c r="D49" s="5"/>
      <c r="E49" s="5"/>
      <c r="F49" s="5"/>
      <c r="G49" s="5"/>
      <c r="H49" s="5"/>
    </row>
    <row r="50" s="1" customFormat="1" ht="24" customHeight="1" spans="2:8">
      <c r="B50" s="5"/>
      <c r="C50" s="5"/>
      <c r="D50" s="5"/>
      <c r="E50" s="5"/>
      <c r="F50" s="5"/>
      <c r="G50" s="5"/>
      <c r="H50" s="5"/>
    </row>
    <row r="51" s="1" customFormat="1" ht="24" customHeight="1" spans="2:8">
      <c r="B51" s="5"/>
      <c r="C51" s="5"/>
      <c r="D51" s="5"/>
      <c r="E51" s="5"/>
      <c r="F51" s="5"/>
      <c r="G51" s="5"/>
      <c r="H51" s="5"/>
    </row>
    <row r="52" s="1" customFormat="1" ht="24" customHeight="1" spans="2:8">
      <c r="B52" s="5"/>
      <c r="C52" s="5"/>
      <c r="D52" s="5"/>
      <c r="E52" s="5"/>
      <c r="F52" s="5"/>
      <c r="G52" s="5"/>
      <c r="H52" s="5"/>
    </row>
    <row r="53" s="1" customFormat="1" ht="24" customHeight="1" spans="2:8">
      <c r="B53" s="5"/>
      <c r="C53" s="5"/>
      <c r="D53" s="5"/>
      <c r="E53" s="5"/>
      <c r="F53" s="5"/>
      <c r="G53" s="5"/>
      <c r="H53" s="5"/>
    </row>
    <row r="54" s="1" customFormat="1" ht="24" customHeight="1" spans="2:8">
      <c r="B54" s="5"/>
      <c r="C54" s="5"/>
      <c r="D54" s="5"/>
      <c r="E54" s="5"/>
      <c r="F54" s="5"/>
      <c r="G54" s="5"/>
      <c r="H54" s="5"/>
    </row>
    <row r="55" s="1" customFormat="1" ht="24" customHeight="1" spans="2:8">
      <c r="B55" s="5"/>
      <c r="C55" s="5"/>
      <c r="D55" s="5"/>
      <c r="E55" s="5"/>
      <c r="F55" s="5"/>
      <c r="G55" s="5"/>
      <c r="H55" s="5"/>
    </row>
    <row r="56" s="1" customFormat="1" ht="24" customHeight="1" spans="2:8">
      <c r="B56" s="5"/>
      <c r="C56" s="5"/>
      <c r="D56" s="5"/>
      <c r="E56" s="5"/>
      <c r="F56" s="5"/>
      <c r="G56" s="5"/>
      <c r="H56" s="5"/>
    </row>
    <row r="57" s="1" customFormat="1" ht="24" customHeight="1" spans="2:8">
      <c r="B57" s="5"/>
      <c r="C57" s="5"/>
      <c r="D57" s="5"/>
      <c r="E57" s="5"/>
      <c r="F57" s="5"/>
      <c r="G57" s="5"/>
      <c r="H57" s="5"/>
    </row>
    <row r="58" s="1" customFormat="1" ht="24" customHeight="1" spans="2:8">
      <c r="B58" s="5"/>
      <c r="C58" s="5"/>
      <c r="D58" s="5"/>
      <c r="E58" s="5"/>
      <c r="F58" s="5"/>
      <c r="G58" s="5"/>
      <c r="H58" s="5"/>
    </row>
    <row r="59" s="1" customFormat="1" ht="24" customHeight="1" spans="2:8">
      <c r="B59" s="5"/>
      <c r="C59" s="5"/>
      <c r="D59" s="5"/>
      <c r="E59" s="5"/>
      <c r="F59" s="5"/>
      <c r="G59" s="5"/>
      <c r="H59" s="5"/>
    </row>
    <row r="60" s="1" customFormat="1" ht="24" customHeight="1" spans="2:8">
      <c r="B60" s="5"/>
      <c r="C60" s="5"/>
      <c r="D60" s="5"/>
      <c r="E60" s="5"/>
      <c r="F60" s="5"/>
      <c r="G60" s="5"/>
      <c r="H60" s="5"/>
    </row>
    <row r="61" s="1" customFormat="1" ht="24" customHeight="1" spans="2:8">
      <c r="B61" s="5"/>
      <c r="C61" s="5"/>
      <c r="D61" s="5"/>
      <c r="E61" s="5"/>
      <c r="F61" s="5"/>
      <c r="G61" s="5"/>
      <c r="H61" s="5"/>
    </row>
    <row r="62" s="1" customFormat="1" ht="24" customHeight="1" spans="2:8">
      <c r="B62" s="5"/>
      <c r="C62" s="5"/>
      <c r="D62" s="5"/>
      <c r="E62" s="5"/>
      <c r="F62" s="5"/>
      <c r="G62" s="5"/>
      <c r="H62" s="5"/>
    </row>
    <row r="63" s="1" customFormat="1" ht="24" customHeight="1" spans="2:8">
      <c r="B63" s="5"/>
      <c r="C63" s="5"/>
      <c r="D63" s="5"/>
      <c r="E63" s="5"/>
      <c r="F63" s="5"/>
      <c r="G63" s="5"/>
      <c r="H63" s="5"/>
    </row>
    <row r="64" s="2" customFormat="1" ht="24" customHeight="1" spans="2:8">
      <c r="B64" s="28"/>
      <c r="C64" s="28"/>
      <c r="D64" s="28"/>
      <c r="E64" s="28"/>
      <c r="F64" s="28"/>
      <c r="G64" s="28"/>
      <c r="H64" s="28"/>
    </row>
    <row r="65" s="3" customFormat="1" ht="24" customHeight="1" spans="2:8">
      <c r="B65" s="29"/>
      <c r="C65" s="29"/>
      <c r="D65" s="29"/>
      <c r="E65" s="29"/>
      <c r="F65" s="29"/>
      <c r="G65" s="29"/>
      <c r="H65" s="29"/>
    </row>
    <row r="66" s="3" customFormat="1" ht="24" customHeight="1" spans="2:8">
      <c r="B66" s="29"/>
      <c r="C66" s="29"/>
      <c r="D66" s="29"/>
      <c r="E66" s="29"/>
      <c r="F66" s="29"/>
      <c r="G66" s="29"/>
      <c r="H66" s="29"/>
    </row>
    <row r="67" s="3" customFormat="1" ht="24" customHeight="1" spans="2:8">
      <c r="B67" s="29"/>
      <c r="C67" s="29"/>
      <c r="D67" s="29"/>
      <c r="E67" s="29"/>
      <c r="F67" s="29"/>
      <c r="G67" s="29"/>
      <c r="H67" s="29"/>
    </row>
    <row r="68" s="3" customFormat="1" ht="24" customHeight="1" spans="2:8">
      <c r="B68" s="29"/>
      <c r="C68" s="29"/>
      <c r="D68" s="29"/>
      <c r="E68" s="29"/>
      <c r="F68" s="29"/>
      <c r="G68" s="29"/>
      <c r="H68" s="29"/>
    </row>
    <row r="69" s="3" customFormat="1" ht="24" customHeight="1" spans="2:8">
      <c r="B69" s="29"/>
      <c r="C69" s="29"/>
      <c r="D69" s="29"/>
      <c r="E69" s="29"/>
      <c r="F69" s="29"/>
      <c r="G69" s="29"/>
      <c r="H69" s="29"/>
    </row>
    <row r="70" s="1" customFormat="1" ht="24" customHeight="1" spans="2:8">
      <c r="B70" s="5"/>
      <c r="C70" s="5"/>
      <c r="D70" s="5"/>
      <c r="E70" s="5"/>
      <c r="F70" s="5"/>
      <c r="G70" s="5"/>
      <c r="H70" s="5"/>
    </row>
  </sheetData>
  <mergeCells count="1">
    <mergeCell ref="A1:G1"/>
  </mergeCells>
  <pageMargins left="0.393055555555556" right="0.393055555555556" top="0.472222222222222" bottom="0.786805555555556" header="0" footer="0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材料费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彭于晏</cp:lastModifiedBy>
  <dcterms:created xsi:type="dcterms:W3CDTF">2020-11-05T03:10:00Z</dcterms:created>
  <dcterms:modified xsi:type="dcterms:W3CDTF">2020-11-09T01:43:09Z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